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4605" activeTab="2"/>
  </bookViews>
  <sheets>
    <sheet name="Радиусы орбит" sheetId="1" r:id="rId1"/>
    <sheet name="Уровни" sheetId="2" r:id="rId2"/>
    <sheet name="Энергетическая диаграмма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<sst xmlns="http://schemas.openxmlformats.org/spreadsheetml/2006/main" count="43" uniqueCount="35">
  <si>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Практическая работа</t>
  </si>
  <si>
    <t>"Исследование энергетических переходов атома водорода и наблюдение линейчатого спектра излучения водорода"</t>
  </si>
  <si>
    <t>РАДИУСЫ ОРБИТ</t>
  </si>
  <si>
    <t>Параметры</t>
  </si>
  <si>
    <t>Значение</t>
  </si>
  <si>
    <t>Масса электрона, кг</t>
  </si>
  <si>
    <t>Заряд электрона, КЛ</t>
  </si>
  <si>
    <t>Электрическая постоянная, Ф/м</t>
  </si>
  <si>
    <t>Постоянная h, Дж*с</t>
  </si>
  <si>
    <t>Номер орбиты</t>
  </si>
  <si>
    <t>Радиус орбиты,м</t>
  </si>
  <si>
    <t xml:space="preserve">   </t>
  </si>
  <si>
    <t>ЭНЕРГЕТИЧЕСКИЕ УРОВНИ АТОМА</t>
  </si>
  <si>
    <t>Заряд электрона, Кл</t>
  </si>
  <si>
    <t>Электрическкая постоянная, Ф/м</t>
  </si>
  <si>
    <t>Уровень</t>
  </si>
  <si>
    <t>Энергия, Дж</t>
  </si>
  <si>
    <t>Энергия, эВ</t>
  </si>
  <si>
    <t>ЧАСТОТА ИЗЛУЧЕНИЯ (ДЛИНА ВОЛНЫ)</t>
  </si>
  <si>
    <t>Постоянная Ридберга</t>
  </si>
  <si>
    <t>Переход на 1-й уровень
 с 2, 3 и 4 уровней</t>
  </si>
  <si>
    <t>Длина волны, м</t>
  </si>
  <si>
    <t>Переход на 2-й уровень
 с 3, 4, 5, 6, 7, 8, 9, 10, 11 уровней</t>
  </si>
  <si>
    <t>Переход на 3-й уровень
 с 4, 5, 6 уровней</t>
  </si>
  <si>
    <t>c=300000000</t>
  </si>
  <si>
    <t>Энергетическая диаграмма</t>
  </si>
  <si>
    <t>Задание 5</t>
  </si>
  <si>
    <t>1. Видимому излучению принадлижат волны в диапазоне от 410,174нм до 656,279нм.</t>
  </si>
  <si>
    <t>2. Серия Лаймана принадлежит к диапазону длин волн от 97,254нм до 121, 568нм.</t>
  </si>
  <si>
    <t>3. Оставшаяся часть серии Бальмера принадлежит к диапазону длин волн от 377,063нм до 397,007нм.</t>
  </si>
  <si>
    <t>4. Серия Пашена принадлежит к диапазону длин волн от 1093,8нм до 1875,11нм.</t>
  </si>
  <si>
    <t>Работа Шаховой Ирины</t>
  </si>
  <si>
    <t>Их цвет соответственно:  фиолетовый, голубой, зеленый, красный.</t>
  </si>
  <si>
    <r>
      <t xml:space="preserve">Опишите картинку, </t>
    </r>
    <r>
      <rPr>
        <sz val="12"/>
        <color indexed="8"/>
        <rFont val="Times New Roman"/>
        <family val="1"/>
      </rPr>
      <t>которую вы ожидаете увидеть с помощью спетроскопа:</t>
    </r>
  </si>
  <si>
    <t>С помощью спектроскопа мы сможем увидеть полосатый спектр испускания водорода, который представляет собой 4 цветные полоски (фиолетовую, голубую, зеленую и красную)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</si>
</sst>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E+00"/>
    <numFmt numFmtId="168" formatCode="0.0000"/>
    <numFmt numFmtId="169" formatCode="0.000E+00;\獜"/>
    <numFmt numFmtId="170" formatCode="0.000000000000000000000000000000"/>
    <numFmt numFmtId="171" formatCode="0.0000000000"/>
  </numFmts>
  <fonts count="24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7"/>
      <name val="Arial Cyr"/>
      <family val="2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Arial Cyr"/>
      <family val="0"/>
    </font>
    <font>
      <sz val="10"/>
      <color indexed="18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i/>
      <sz val="9"/>
      <color indexed="53"/>
      <name val="Arial Cyr"/>
      <family val="0"/>
    </font>
    <font>
      <i/>
      <sz val="9"/>
      <color indexed="17"/>
      <name val="Arial Cyr"/>
      <family val="0"/>
    </font>
    <font>
      <i/>
      <sz val="9"/>
      <color indexed="2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1" fontId="0" fillId="0" borderId="1" xfId="0" applyNumberFormat="1" applyBorder="1" applyAlignment="1">
      <alignment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49" fontId="0" fillId="3" borderId="1" xfId="0" applyNumberForma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19" fillId="0" borderId="0" xfId="0" applyFont="1" applyAlignment="1">
      <alignment/>
    </xf>
    <xf numFmtId="0" fontId="21" fillId="3" borderId="2" xfId="0" applyFont="1" applyFill="1" applyBorder="1" applyAlignment="1">
      <alignment horizontal="center"/>
    </xf>
    <xf numFmtId="11" fontId="19" fillId="0" borderId="3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/>
    </xf>
    <xf numFmtId="11" fontId="19" fillId="0" borderId="4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7" fontId="19" fillId="0" borderId="3" xfId="0" applyNumberFormat="1" applyFont="1" applyBorder="1" applyAlignment="1">
      <alignment horizontal="center" vertical="center"/>
    </xf>
    <xf numFmtId="168" fontId="19" fillId="0" borderId="0" xfId="0" applyNumberFormat="1" applyFont="1" applyAlignment="1">
      <alignment/>
    </xf>
    <xf numFmtId="1" fontId="19" fillId="0" borderId="6" xfId="0" applyNumberFormat="1" applyFont="1" applyBorder="1" applyAlignment="1">
      <alignment horizontal="center" vertical="center"/>
    </xf>
    <xf numFmtId="167" fontId="19" fillId="0" borderId="7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righ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11</xdr:row>
      <xdr:rowOff>133350</xdr:rowOff>
    </xdr:from>
    <xdr:to>
      <xdr:col>12</xdr:col>
      <xdr:colOff>161925</xdr:colOff>
      <xdr:row>38</xdr:row>
      <xdr:rowOff>28575</xdr:rowOff>
    </xdr:to>
    <xdr:sp>
      <xdr:nvSpPr>
        <xdr:cNvPr id="1" name="Oval 22"/>
        <xdr:cNvSpPr>
          <a:spLocks/>
        </xdr:cNvSpPr>
      </xdr:nvSpPr>
      <xdr:spPr>
        <a:xfrm>
          <a:off x="3562350" y="1952625"/>
          <a:ext cx="5000625" cy="4448175"/>
        </a:xfrm>
        <a:prstGeom prst="ellipse">
          <a:avLst/>
        </a:prstGeom>
        <a:noFill/>
        <a:ln w="9525" cmpd="sng">
          <a:solidFill>
            <a:srgbClr val="333399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16</xdr:row>
      <xdr:rowOff>28575</xdr:rowOff>
    </xdr:from>
    <xdr:to>
      <xdr:col>10</xdr:col>
      <xdr:colOff>523875</xdr:colOff>
      <xdr:row>32</xdr:row>
      <xdr:rowOff>57150</xdr:rowOff>
    </xdr:to>
    <xdr:sp>
      <xdr:nvSpPr>
        <xdr:cNvPr id="2" name="Oval 20"/>
        <xdr:cNvSpPr>
          <a:spLocks/>
        </xdr:cNvSpPr>
      </xdr:nvSpPr>
      <xdr:spPr>
        <a:xfrm>
          <a:off x="4648200" y="2838450"/>
          <a:ext cx="2905125" cy="2619375"/>
        </a:xfrm>
        <a:prstGeom prst="ellipse">
          <a:avLst/>
        </a:prstGeom>
        <a:noFill/>
        <a:ln w="9525" cmpd="sng">
          <a:solidFill>
            <a:srgbClr val="0033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20</xdr:row>
      <xdr:rowOff>85725</xdr:rowOff>
    </xdr:from>
    <xdr:to>
      <xdr:col>9</xdr:col>
      <xdr:colOff>419100</xdr:colOff>
      <xdr:row>27</xdr:row>
      <xdr:rowOff>123825</xdr:rowOff>
    </xdr:to>
    <xdr:sp>
      <xdr:nvSpPr>
        <xdr:cNvPr id="3" name="Oval 19"/>
        <xdr:cNvSpPr>
          <a:spLocks/>
        </xdr:cNvSpPr>
      </xdr:nvSpPr>
      <xdr:spPr>
        <a:xfrm>
          <a:off x="5448300" y="3543300"/>
          <a:ext cx="1314450" cy="1171575"/>
        </a:xfrm>
        <a:prstGeom prst="ellipse">
          <a:avLst/>
        </a:prstGeom>
        <a:noFill/>
        <a:ln w="9525" cmpd="sng">
          <a:solidFill>
            <a:srgbClr val="00008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400050</xdr:colOff>
      <xdr:row>23</xdr:row>
      <xdr:rowOff>142875</xdr:rowOff>
    </xdr:from>
    <xdr:to>
      <xdr:col>8</xdr:col>
      <xdr:colOff>542925</xdr:colOff>
      <xdr:row>24</xdr:row>
      <xdr:rowOff>114300</xdr:rowOff>
    </xdr:to>
    <xdr:sp>
      <xdr:nvSpPr>
        <xdr:cNvPr id="4" name="Oval 30"/>
        <xdr:cNvSpPr>
          <a:spLocks/>
        </xdr:cNvSpPr>
      </xdr:nvSpPr>
      <xdr:spPr>
        <a:xfrm>
          <a:off x="6057900" y="4086225"/>
          <a:ext cx="1524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47625</xdr:rowOff>
    </xdr:from>
    <xdr:to>
      <xdr:col>4</xdr:col>
      <xdr:colOff>390525</xdr:colOff>
      <xdr:row>24</xdr:row>
      <xdr:rowOff>9525</xdr:rowOff>
    </xdr:to>
    <xdr:sp>
      <xdr:nvSpPr>
        <xdr:cNvPr id="5" name="AutoShape 31"/>
        <xdr:cNvSpPr>
          <a:spLocks/>
        </xdr:cNvSpPr>
      </xdr:nvSpPr>
      <xdr:spPr>
        <a:xfrm>
          <a:off x="2276475" y="3505200"/>
          <a:ext cx="1028700" cy="609600"/>
        </a:xfrm>
        <a:prstGeom prst="callout2">
          <a:avLst>
            <a:gd name="adj1" fmla="val 325000"/>
            <a:gd name="adj2" fmla="val 54689"/>
            <a:gd name="adj3" fmla="val 206250"/>
            <a:gd name="adj4" fmla="val 58333"/>
            <a:gd name="adj5" fmla="val 325000"/>
            <a:gd name="adj6" fmla="val 54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ядро</a:t>
          </a:r>
        </a:p>
      </xdr:txBody>
    </xdr:sp>
    <xdr:clientData/>
  </xdr:twoCellAnchor>
  <xdr:twoCellAnchor>
    <xdr:from>
      <xdr:col>11</xdr:col>
      <xdr:colOff>581025</xdr:colOff>
      <xdr:row>17</xdr:row>
      <xdr:rowOff>9525</xdr:rowOff>
    </xdr:from>
    <xdr:to>
      <xdr:col>13</xdr:col>
      <xdr:colOff>238125</xdr:colOff>
      <xdr:row>20</xdr:row>
      <xdr:rowOff>133350</xdr:rowOff>
    </xdr:to>
    <xdr:sp>
      <xdr:nvSpPr>
        <xdr:cNvPr id="6" name="AutoShape 32"/>
        <xdr:cNvSpPr>
          <a:spLocks/>
        </xdr:cNvSpPr>
      </xdr:nvSpPr>
      <xdr:spPr>
        <a:xfrm>
          <a:off x="8296275" y="2981325"/>
          <a:ext cx="1028700" cy="609600"/>
        </a:xfrm>
        <a:prstGeom prst="callout2">
          <a:avLst>
            <a:gd name="adj1" fmla="val -209375"/>
            <a:gd name="adj2" fmla="val 79689"/>
            <a:gd name="adj3" fmla="val -142708"/>
            <a:gd name="adj4" fmla="val -209375"/>
            <a:gd name="adj5" fmla="val 79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n=1</a:t>
          </a:r>
        </a:p>
      </xdr:txBody>
    </xdr:sp>
    <xdr:clientData/>
  </xdr:twoCellAnchor>
  <xdr:twoCellAnchor>
    <xdr:from>
      <xdr:col>12</xdr:col>
      <xdr:colOff>409575</xdr:colOff>
      <xdr:row>19</xdr:row>
      <xdr:rowOff>85725</xdr:rowOff>
    </xdr:from>
    <xdr:to>
      <xdr:col>14</xdr:col>
      <xdr:colOff>66675</xdr:colOff>
      <xdr:row>23</xdr:row>
      <xdr:rowOff>47625</xdr:rowOff>
    </xdr:to>
    <xdr:sp>
      <xdr:nvSpPr>
        <xdr:cNvPr id="7" name="AutoShape 33"/>
        <xdr:cNvSpPr>
          <a:spLocks/>
        </xdr:cNvSpPr>
      </xdr:nvSpPr>
      <xdr:spPr>
        <a:xfrm>
          <a:off x="8810625" y="3381375"/>
          <a:ext cx="1028700" cy="609600"/>
        </a:xfrm>
        <a:prstGeom prst="callout2">
          <a:avLst>
            <a:gd name="adj1" fmla="val -170833"/>
            <a:gd name="adj2" fmla="val -120833"/>
            <a:gd name="adj3" fmla="val -170833"/>
            <a:gd name="adj4" fmla="val 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n=2</a:t>
          </a:r>
        </a:p>
      </xdr:txBody>
    </xdr:sp>
    <xdr:clientData/>
  </xdr:twoCellAnchor>
  <xdr:twoCellAnchor>
    <xdr:from>
      <xdr:col>13</xdr:col>
      <xdr:colOff>342900</xdr:colOff>
      <xdr:row>21</xdr:row>
      <xdr:rowOff>152400</xdr:rowOff>
    </xdr:from>
    <xdr:to>
      <xdr:col>15</xdr:col>
      <xdr:colOff>0</xdr:colOff>
      <xdr:row>25</xdr:row>
      <xdr:rowOff>114300</xdr:rowOff>
    </xdr:to>
    <xdr:sp>
      <xdr:nvSpPr>
        <xdr:cNvPr id="8" name="AutoShape 35"/>
        <xdr:cNvSpPr>
          <a:spLocks/>
        </xdr:cNvSpPr>
      </xdr:nvSpPr>
      <xdr:spPr>
        <a:xfrm>
          <a:off x="9429750" y="3771900"/>
          <a:ext cx="1028700" cy="609600"/>
        </a:xfrm>
        <a:prstGeom prst="callout2">
          <a:avLst>
            <a:gd name="adj1" fmla="val -142708"/>
            <a:gd name="adj2" fmla="val 104689"/>
            <a:gd name="adj3" fmla="val -105208"/>
            <a:gd name="adj4" fmla="val -142708"/>
            <a:gd name="adj5" fmla="val 104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n=3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152400</xdr:rowOff>
    </xdr:from>
    <xdr:to>
      <xdr:col>7</xdr:col>
      <xdr:colOff>676275</xdr:colOff>
      <xdr:row>28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695325" y="1323975"/>
          <a:ext cx="4781550" cy="34385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9525</xdr:rowOff>
    </xdr:from>
    <xdr:to>
      <xdr:col>7</xdr:col>
      <xdr:colOff>676275</xdr:colOff>
      <xdr:row>9</xdr:row>
      <xdr:rowOff>9525</xdr:rowOff>
    </xdr:to>
    <xdr:sp>
      <xdr:nvSpPr>
        <xdr:cNvPr id="2" name="Line 3"/>
        <xdr:cNvSpPr>
          <a:spLocks/>
        </xdr:cNvSpPr>
      </xdr:nvSpPr>
      <xdr:spPr>
        <a:xfrm>
          <a:off x="676275" y="150495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38100</xdr:rowOff>
    </xdr:from>
    <xdr:to>
      <xdr:col>7</xdr:col>
      <xdr:colOff>0</xdr:colOff>
      <xdr:row>9</xdr:row>
      <xdr:rowOff>38100</xdr:rowOff>
    </xdr:to>
    <xdr:sp>
      <xdr:nvSpPr>
        <xdr:cNvPr id="3" name="Line 4"/>
        <xdr:cNvSpPr>
          <a:spLocks/>
        </xdr:cNvSpPr>
      </xdr:nvSpPr>
      <xdr:spPr>
        <a:xfrm>
          <a:off x="990600" y="15335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66675</xdr:rowOff>
    </xdr:from>
    <xdr:to>
      <xdr:col>7</xdr:col>
      <xdr:colOff>0</xdr:colOff>
      <xdr:row>9</xdr:row>
      <xdr:rowOff>66675</xdr:rowOff>
    </xdr:to>
    <xdr:sp>
      <xdr:nvSpPr>
        <xdr:cNvPr id="4" name="Line 5"/>
        <xdr:cNvSpPr>
          <a:spLocks/>
        </xdr:cNvSpPr>
      </xdr:nvSpPr>
      <xdr:spPr>
        <a:xfrm>
          <a:off x="990600" y="15621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133350</xdr:rowOff>
    </xdr:from>
    <xdr:to>
      <xdr:col>7</xdr:col>
      <xdr:colOff>0</xdr:colOff>
      <xdr:row>9</xdr:row>
      <xdr:rowOff>133350</xdr:rowOff>
    </xdr:to>
    <xdr:sp>
      <xdr:nvSpPr>
        <xdr:cNvPr id="5" name="Line 6"/>
        <xdr:cNvSpPr>
          <a:spLocks/>
        </xdr:cNvSpPr>
      </xdr:nvSpPr>
      <xdr:spPr>
        <a:xfrm>
          <a:off x="990600" y="16287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6" name="Line 7"/>
        <xdr:cNvSpPr>
          <a:spLocks/>
        </xdr:cNvSpPr>
      </xdr:nvSpPr>
      <xdr:spPr>
        <a:xfrm>
          <a:off x="990600" y="15906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7" name="Line 8"/>
        <xdr:cNvSpPr>
          <a:spLocks/>
        </xdr:cNvSpPr>
      </xdr:nvSpPr>
      <xdr:spPr>
        <a:xfrm>
          <a:off x="990600" y="17526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47625</xdr:rowOff>
    </xdr:from>
    <xdr:to>
      <xdr:col>1</xdr:col>
      <xdr:colOff>228600</xdr:colOff>
      <xdr:row>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42950" y="13811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twoCellAnchor>
  <xdr:twoCellAnchor>
    <xdr:from>
      <xdr:col>1</xdr:col>
      <xdr:colOff>133350</xdr:colOff>
      <xdr:row>9</xdr:row>
      <xdr:rowOff>104775</xdr:rowOff>
    </xdr:from>
    <xdr:to>
      <xdr:col>1</xdr:col>
      <xdr:colOff>266700</xdr:colOff>
      <xdr:row>10</xdr:row>
      <xdr:rowOff>76200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19150" y="16002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1</xdr:col>
      <xdr:colOff>304800</xdr:colOff>
      <xdr:row>10</xdr:row>
      <xdr:rowOff>38100</xdr:rowOff>
    </xdr:from>
    <xdr:to>
      <xdr:col>7</xdr:col>
      <xdr:colOff>0</xdr:colOff>
      <xdr:row>10</xdr:row>
      <xdr:rowOff>38100</xdr:rowOff>
    </xdr:to>
    <xdr:sp>
      <xdr:nvSpPr>
        <xdr:cNvPr id="10" name="Line 11"/>
        <xdr:cNvSpPr>
          <a:spLocks/>
        </xdr:cNvSpPr>
      </xdr:nvSpPr>
      <xdr:spPr>
        <a:xfrm flipH="1">
          <a:off x="990600" y="16954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28575</xdr:rowOff>
    </xdr:from>
    <xdr:to>
      <xdr:col>1</xdr:col>
      <xdr:colOff>247650</xdr:colOff>
      <xdr:row>10</xdr:row>
      <xdr:rowOff>152400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19150" y="16859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1</xdr:col>
      <xdr:colOff>304800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990600" y="18192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1</xdr:col>
      <xdr:colOff>285750</xdr:colOff>
      <xdr:row>11</xdr:row>
      <xdr:rowOff>57150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819150" y="176212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1</xdr:col>
      <xdr:colOff>304800</xdr:colOff>
      <xdr:row>11</xdr:row>
      <xdr:rowOff>142875</xdr:rowOff>
    </xdr:from>
    <xdr:to>
      <xdr:col>7</xdr:col>
      <xdr:colOff>0</xdr:colOff>
      <xdr:row>11</xdr:row>
      <xdr:rowOff>142875</xdr:rowOff>
    </xdr:to>
    <xdr:sp>
      <xdr:nvSpPr>
        <xdr:cNvPr id="14" name="Line 17"/>
        <xdr:cNvSpPr>
          <a:spLocks/>
        </xdr:cNvSpPr>
      </xdr:nvSpPr>
      <xdr:spPr>
        <a:xfrm flipH="1">
          <a:off x="990600" y="1962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66675</xdr:rowOff>
    </xdr:from>
    <xdr:to>
      <xdr:col>1</xdr:col>
      <xdr:colOff>276225</xdr:colOff>
      <xdr:row>12</xdr:row>
      <xdr:rowOff>38100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828675" y="18859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285750</xdr:colOff>
      <xdr:row>13</xdr:row>
      <xdr:rowOff>104775</xdr:rowOff>
    </xdr:from>
    <xdr:to>
      <xdr:col>7</xdr:col>
      <xdr:colOff>0</xdr:colOff>
      <xdr:row>13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971550" y="2247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47625</xdr:rowOff>
    </xdr:from>
    <xdr:to>
      <xdr:col>1</xdr:col>
      <xdr:colOff>276225</xdr:colOff>
      <xdr:row>14</xdr:row>
      <xdr:rowOff>28575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800100" y="2190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</xdr:col>
      <xdr:colOff>304800</xdr:colOff>
      <xdr:row>27</xdr:row>
      <xdr:rowOff>66675</xdr:rowOff>
    </xdr:from>
    <xdr:to>
      <xdr:col>7</xdr:col>
      <xdr:colOff>0</xdr:colOff>
      <xdr:row>27</xdr:row>
      <xdr:rowOff>66675</xdr:rowOff>
    </xdr:to>
    <xdr:sp>
      <xdr:nvSpPr>
        <xdr:cNvPr id="18" name="Line 22"/>
        <xdr:cNvSpPr>
          <a:spLocks/>
        </xdr:cNvSpPr>
      </xdr:nvSpPr>
      <xdr:spPr>
        <a:xfrm flipH="1">
          <a:off x="990600" y="4514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152400</xdr:rowOff>
    </xdr:from>
    <xdr:to>
      <xdr:col>1</xdr:col>
      <xdr:colOff>228600</xdr:colOff>
      <xdr:row>27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62000" y="443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323850</xdr:colOff>
      <xdr:row>6</xdr:row>
      <xdr:rowOff>114300</xdr:rowOff>
    </xdr:from>
    <xdr:to>
      <xdr:col>0</xdr:col>
      <xdr:colOff>647700</xdr:colOff>
      <xdr:row>7</xdr:row>
      <xdr:rowOff>152400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323850" y="11239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эВ</a:t>
          </a:r>
        </a:p>
      </xdr:txBody>
    </xdr:sp>
    <xdr:clientData/>
  </xdr:twoCellAnchor>
  <xdr:twoCellAnchor>
    <xdr:from>
      <xdr:col>0</xdr:col>
      <xdr:colOff>361950</xdr:colOff>
      <xdr:row>8</xdr:row>
      <xdr:rowOff>85725</xdr:rowOff>
    </xdr:from>
    <xdr:to>
      <xdr:col>1</xdr:col>
      <xdr:colOff>57150</xdr:colOff>
      <xdr:row>9</xdr:row>
      <xdr:rowOff>66675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61950" y="1419225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13,5</a:t>
          </a:r>
        </a:p>
      </xdr:txBody>
    </xdr:sp>
    <xdr:clientData/>
  </xdr:twoCellAnchor>
  <xdr:twoCellAnchor>
    <xdr:from>
      <xdr:col>0</xdr:col>
      <xdr:colOff>428625</xdr:colOff>
      <xdr:row>9</xdr:row>
      <xdr:rowOff>114300</xdr:rowOff>
    </xdr:from>
    <xdr:to>
      <xdr:col>0</xdr:col>
      <xdr:colOff>647700</xdr:colOff>
      <xdr:row>10</xdr:row>
      <xdr:rowOff>85725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428625" y="16097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</a:t>
          </a:r>
        </a:p>
      </xdr:txBody>
    </xdr:sp>
    <xdr:clientData/>
  </xdr:twoCellAnchor>
  <xdr:twoCellAnchor>
    <xdr:from>
      <xdr:col>0</xdr:col>
      <xdr:colOff>409575</xdr:colOff>
      <xdr:row>11</xdr:row>
      <xdr:rowOff>9525</xdr:rowOff>
    </xdr:from>
    <xdr:to>
      <xdr:col>0</xdr:col>
      <xdr:colOff>619125</xdr:colOff>
      <xdr:row>11</xdr:row>
      <xdr:rowOff>152400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409575" y="18288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</a:t>
          </a:r>
        </a:p>
      </xdr:txBody>
    </xdr:sp>
    <xdr:clientData/>
  </xdr:twoCellAnchor>
  <xdr:twoCellAnchor>
    <xdr:from>
      <xdr:col>0</xdr:col>
      <xdr:colOff>285750</xdr:colOff>
      <xdr:row>13</xdr:row>
      <xdr:rowOff>28575</xdr:rowOff>
    </xdr:from>
    <xdr:to>
      <xdr:col>0</xdr:col>
      <xdr:colOff>666750</xdr:colOff>
      <xdr:row>14</xdr:row>
      <xdr:rowOff>19050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285750" y="21717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10,15</a:t>
          </a:r>
        </a:p>
      </xdr:txBody>
    </xdr:sp>
    <xdr:clientData/>
  </xdr:twoCellAnchor>
  <xdr:twoCellAnchor>
    <xdr:from>
      <xdr:col>0</xdr:col>
      <xdr:colOff>476250</xdr:colOff>
      <xdr:row>26</xdr:row>
      <xdr:rowOff>142875</xdr:rowOff>
    </xdr:from>
    <xdr:to>
      <xdr:col>0</xdr:col>
      <xdr:colOff>666750</xdr:colOff>
      <xdr:row>27</xdr:row>
      <xdr:rowOff>133350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476250" y="4429125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</a:t>
          </a:r>
        </a:p>
      </xdr:txBody>
    </xdr:sp>
    <xdr:clientData/>
  </xdr:twoCellAnchor>
  <xdr:twoCellAnchor>
    <xdr:from>
      <xdr:col>0</xdr:col>
      <xdr:colOff>428625</xdr:colOff>
      <xdr:row>19</xdr:row>
      <xdr:rowOff>66675</xdr:rowOff>
    </xdr:from>
    <xdr:to>
      <xdr:col>0</xdr:col>
      <xdr:colOff>628650</xdr:colOff>
      <xdr:row>20</xdr:row>
      <xdr:rowOff>47625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428625" y="3181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1</xdr:col>
      <xdr:colOff>609600</xdr:colOff>
      <xdr:row>11</xdr:row>
      <xdr:rowOff>152400</xdr:rowOff>
    </xdr:from>
    <xdr:to>
      <xdr:col>1</xdr:col>
      <xdr:colOff>609600</xdr:colOff>
      <xdr:row>27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1295400" y="1971675"/>
          <a:ext cx="0" cy="2552700"/>
        </a:xfrm>
        <a:prstGeom prst="line">
          <a:avLst/>
        </a:prstGeom>
        <a:noFill/>
        <a:ln w="12700" cmpd="sng">
          <a:solidFill>
            <a:srgbClr val="6600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152400</xdr:rowOff>
    </xdr:from>
    <xdr:to>
      <xdr:col>2</xdr:col>
      <xdr:colOff>85725</xdr:colOff>
      <xdr:row>27</xdr:row>
      <xdr:rowOff>76200</xdr:rowOff>
    </xdr:to>
    <xdr:sp>
      <xdr:nvSpPr>
        <xdr:cNvPr id="28" name="Line 33"/>
        <xdr:cNvSpPr>
          <a:spLocks/>
        </xdr:cNvSpPr>
      </xdr:nvSpPr>
      <xdr:spPr>
        <a:xfrm>
          <a:off x="1457325" y="1809750"/>
          <a:ext cx="0" cy="2714625"/>
        </a:xfrm>
        <a:prstGeom prst="line">
          <a:avLst/>
        </a:prstGeom>
        <a:noFill/>
        <a:ln w="12700" cmpd="sng">
          <a:solidFill>
            <a:srgbClr val="6600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142875</xdr:rowOff>
    </xdr:from>
    <xdr:to>
      <xdr:col>2</xdr:col>
      <xdr:colOff>304800</xdr:colOff>
      <xdr:row>13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1676400" y="1962150"/>
          <a:ext cx="0" cy="2952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9525</xdr:rowOff>
    </xdr:from>
    <xdr:to>
      <xdr:col>2</xdr:col>
      <xdr:colOff>438150</xdr:colOff>
      <xdr:row>13</xdr:row>
      <xdr:rowOff>114300</xdr:rowOff>
    </xdr:to>
    <xdr:sp>
      <xdr:nvSpPr>
        <xdr:cNvPr id="30" name="Line 35"/>
        <xdr:cNvSpPr>
          <a:spLocks/>
        </xdr:cNvSpPr>
      </xdr:nvSpPr>
      <xdr:spPr>
        <a:xfrm>
          <a:off x="1809750" y="1828800"/>
          <a:ext cx="0" cy="428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581025</xdr:colOff>
      <xdr:row>10</xdr:row>
      <xdr:rowOff>85725</xdr:rowOff>
    </xdr:from>
    <xdr:to>
      <xdr:col>2</xdr:col>
      <xdr:colOff>581025</xdr:colOff>
      <xdr:row>13</xdr:row>
      <xdr:rowOff>104775</xdr:rowOff>
    </xdr:to>
    <xdr:sp>
      <xdr:nvSpPr>
        <xdr:cNvPr id="31" name="Line 38"/>
        <xdr:cNvSpPr>
          <a:spLocks/>
        </xdr:cNvSpPr>
      </xdr:nvSpPr>
      <xdr:spPr>
        <a:xfrm>
          <a:off x="1952625" y="1743075"/>
          <a:ext cx="0" cy="5048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28575</xdr:rowOff>
    </xdr:from>
    <xdr:to>
      <xdr:col>3</xdr:col>
      <xdr:colOff>9525</xdr:colOff>
      <xdr:row>13</xdr:row>
      <xdr:rowOff>104775</xdr:rowOff>
    </xdr:to>
    <xdr:sp>
      <xdr:nvSpPr>
        <xdr:cNvPr id="32" name="Line 39"/>
        <xdr:cNvSpPr>
          <a:spLocks/>
        </xdr:cNvSpPr>
      </xdr:nvSpPr>
      <xdr:spPr>
        <a:xfrm>
          <a:off x="2066925" y="1685925"/>
          <a:ext cx="0" cy="5619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142875</xdr:rowOff>
    </xdr:from>
    <xdr:to>
      <xdr:col>3</xdr:col>
      <xdr:colOff>161925</xdr:colOff>
      <xdr:row>13</xdr:row>
      <xdr:rowOff>104775</xdr:rowOff>
    </xdr:to>
    <xdr:sp>
      <xdr:nvSpPr>
        <xdr:cNvPr id="33" name="Line 40"/>
        <xdr:cNvSpPr>
          <a:spLocks/>
        </xdr:cNvSpPr>
      </xdr:nvSpPr>
      <xdr:spPr>
        <a:xfrm>
          <a:off x="2219325" y="1638300"/>
          <a:ext cx="0" cy="60960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95250</xdr:rowOff>
    </xdr:from>
    <xdr:to>
      <xdr:col>3</xdr:col>
      <xdr:colOff>276225</xdr:colOff>
      <xdr:row>13</xdr:row>
      <xdr:rowOff>104775</xdr:rowOff>
    </xdr:to>
    <xdr:sp>
      <xdr:nvSpPr>
        <xdr:cNvPr id="34" name="Line 42"/>
        <xdr:cNvSpPr>
          <a:spLocks/>
        </xdr:cNvSpPr>
      </xdr:nvSpPr>
      <xdr:spPr>
        <a:xfrm>
          <a:off x="2333625" y="1590675"/>
          <a:ext cx="0" cy="657225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66675</xdr:rowOff>
    </xdr:from>
    <xdr:to>
      <xdr:col>3</xdr:col>
      <xdr:colOff>400050</xdr:colOff>
      <xdr:row>13</xdr:row>
      <xdr:rowOff>104775</xdr:rowOff>
    </xdr:to>
    <xdr:sp>
      <xdr:nvSpPr>
        <xdr:cNvPr id="35" name="Line 43"/>
        <xdr:cNvSpPr>
          <a:spLocks/>
        </xdr:cNvSpPr>
      </xdr:nvSpPr>
      <xdr:spPr>
        <a:xfrm>
          <a:off x="2457450" y="1562100"/>
          <a:ext cx="0" cy="68580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38100</xdr:rowOff>
    </xdr:from>
    <xdr:to>
      <xdr:col>3</xdr:col>
      <xdr:colOff>514350</xdr:colOff>
      <xdr:row>13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2571750" y="1533525"/>
          <a:ext cx="0" cy="714375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628650</xdr:colOff>
      <xdr:row>9</xdr:row>
      <xdr:rowOff>9525</xdr:rowOff>
    </xdr:from>
    <xdr:to>
      <xdr:col>3</xdr:col>
      <xdr:colOff>628650</xdr:colOff>
      <xdr:row>13</xdr:row>
      <xdr:rowOff>104775</xdr:rowOff>
    </xdr:to>
    <xdr:sp>
      <xdr:nvSpPr>
        <xdr:cNvPr id="37" name="Line 45"/>
        <xdr:cNvSpPr>
          <a:spLocks/>
        </xdr:cNvSpPr>
      </xdr:nvSpPr>
      <xdr:spPr>
        <a:xfrm>
          <a:off x="2686050" y="1504950"/>
          <a:ext cx="0" cy="7429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11</xdr:row>
      <xdr:rowOff>0</xdr:rowOff>
    </xdr:from>
    <xdr:to>
      <xdr:col>4</xdr:col>
      <xdr:colOff>400050</xdr:colOff>
      <xdr:row>11</xdr:row>
      <xdr:rowOff>142875</xdr:rowOff>
    </xdr:to>
    <xdr:sp>
      <xdr:nvSpPr>
        <xdr:cNvPr id="38" name="Line 48"/>
        <xdr:cNvSpPr>
          <a:spLocks/>
        </xdr:cNvSpPr>
      </xdr:nvSpPr>
      <xdr:spPr>
        <a:xfrm>
          <a:off x="3143250" y="1819275"/>
          <a:ext cx="0" cy="1428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95250</xdr:rowOff>
    </xdr:from>
    <xdr:to>
      <xdr:col>4</xdr:col>
      <xdr:colOff>533400</xdr:colOff>
      <xdr:row>11</xdr:row>
      <xdr:rowOff>152400</xdr:rowOff>
    </xdr:to>
    <xdr:sp>
      <xdr:nvSpPr>
        <xdr:cNvPr id="39" name="Line 49"/>
        <xdr:cNvSpPr>
          <a:spLocks/>
        </xdr:cNvSpPr>
      </xdr:nvSpPr>
      <xdr:spPr>
        <a:xfrm>
          <a:off x="3276600" y="1752600"/>
          <a:ext cx="0" cy="2190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10</xdr:row>
      <xdr:rowOff>38100</xdr:rowOff>
    </xdr:from>
    <xdr:to>
      <xdr:col>4</xdr:col>
      <xdr:colOff>676275</xdr:colOff>
      <xdr:row>11</xdr:row>
      <xdr:rowOff>142875</xdr:rowOff>
    </xdr:to>
    <xdr:sp>
      <xdr:nvSpPr>
        <xdr:cNvPr id="40" name="Line 50"/>
        <xdr:cNvSpPr>
          <a:spLocks/>
        </xdr:cNvSpPr>
      </xdr:nvSpPr>
      <xdr:spPr>
        <a:xfrm>
          <a:off x="3419475" y="1695450"/>
          <a:ext cx="0" cy="26670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133350</xdr:rowOff>
    </xdr:from>
    <xdr:to>
      <xdr:col>1</xdr:col>
      <xdr:colOff>333375</xdr:colOff>
      <xdr:row>23</xdr:row>
      <xdr:rowOff>0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847725" y="27622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900" b="0" i="1" u="none" baseline="0">
              <a:solidFill>
                <a:srgbClr val="660066"/>
              </a:solidFill>
              <a:latin typeface="Arial Cyr"/>
              <a:ea typeface="Arial Cyr"/>
              <a:cs typeface="Arial Cyr"/>
            </a:rPr>
            <a:t>серия Лаймана</a:t>
          </a:r>
        </a:p>
      </xdr:txBody>
    </xdr:sp>
    <xdr:clientData/>
  </xdr:twoCellAnchor>
  <xdr:twoCellAnchor>
    <xdr:from>
      <xdr:col>1</xdr:col>
      <xdr:colOff>323850</xdr:colOff>
      <xdr:row>18</xdr:row>
      <xdr:rowOff>0</xdr:rowOff>
    </xdr:from>
    <xdr:to>
      <xdr:col>1</xdr:col>
      <xdr:colOff>504825</xdr:colOff>
      <xdr:row>21</xdr:row>
      <xdr:rowOff>47625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1009650" y="295275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121,568нм</a:t>
          </a:r>
        </a:p>
      </xdr:txBody>
    </xdr:sp>
    <xdr:clientData/>
  </xdr:twoCellAnchor>
  <xdr:twoCellAnchor>
    <xdr:from>
      <xdr:col>1</xdr:col>
      <xdr:colOff>447675</xdr:colOff>
      <xdr:row>13</xdr:row>
      <xdr:rowOff>104775</xdr:rowOff>
    </xdr:from>
    <xdr:to>
      <xdr:col>1</xdr:col>
      <xdr:colOff>447675</xdr:colOff>
      <xdr:row>27</xdr:row>
      <xdr:rowOff>66675</xdr:rowOff>
    </xdr:to>
    <xdr:sp>
      <xdr:nvSpPr>
        <xdr:cNvPr id="43" name="Line 31"/>
        <xdr:cNvSpPr>
          <a:spLocks/>
        </xdr:cNvSpPr>
      </xdr:nvSpPr>
      <xdr:spPr>
        <a:xfrm>
          <a:off x="1133475" y="2247900"/>
          <a:ext cx="0" cy="2266950"/>
        </a:xfrm>
        <a:prstGeom prst="line">
          <a:avLst/>
        </a:prstGeom>
        <a:noFill/>
        <a:ln w="12700" cmpd="sng">
          <a:solidFill>
            <a:srgbClr val="6600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18</xdr:row>
      <xdr:rowOff>0</xdr:rowOff>
    </xdr:from>
    <xdr:to>
      <xdr:col>1</xdr:col>
      <xdr:colOff>590550</xdr:colOff>
      <xdr:row>21</xdr:row>
      <xdr:rowOff>9525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1133475" y="2952750"/>
          <a:ext cx="142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102,583нм</a:t>
          </a:r>
        </a:p>
      </xdr:txBody>
    </xdr:sp>
    <xdr:clientData/>
  </xdr:twoCellAnchor>
  <xdr:twoCellAnchor>
    <xdr:from>
      <xdr:col>1</xdr:col>
      <xdr:colOff>619125</xdr:colOff>
      <xdr:row>18</xdr:row>
      <xdr:rowOff>19050</xdr:rowOff>
    </xdr:from>
    <xdr:to>
      <xdr:col>2</xdr:col>
      <xdr:colOff>76200</xdr:colOff>
      <xdr:row>20</xdr:row>
      <xdr:rowOff>152400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1304925" y="2971800"/>
          <a:ext cx="142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97,254нм</a:t>
          </a:r>
        </a:p>
      </xdr:txBody>
    </xdr:sp>
    <xdr:clientData/>
  </xdr:twoCellAnchor>
  <xdr:twoCellAnchor>
    <xdr:from>
      <xdr:col>2</xdr:col>
      <xdr:colOff>228600</xdr:colOff>
      <xdr:row>13</xdr:row>
      <xdr:rowOff>142875</xdr:rowOff>
    </xdr:from>
    <xdr:to>
      <xdr:col>2</xdr:col>
      <xdr:colOff>390525</xdr:colOff>
      <xdr:row>17</xdr:row>
      <xdr:rowOff>9525</xdr:rowOff>
    </xdr:to>
    <xdr:sp>
      <xdr:nvSpPr>
        <xdr:cNvPr id="46" name="TextBox 57"/>
        <xdr:cNvSpPr txBox="1">
          <a:spLocks noChangeArrowheads="1"/>
        </xdr:cNvSpPr>
      </xdr:nvSpPr>
      <xdr:spPr>
        <a:xfrm>
          <a:off x="1600200" y="228600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656,279нм</a:t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2</xdr:col>
      <xdr:colOff>495300</xdr:colOff>
      <xdr:row>17</xdr:row>
      <xdr:rowOff>9525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1733550" y="227647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486,133нм</a:t>
          </a:r>
        </a:p>
      </xdr:txBody>
    </xdr:sp>
    <xdr:clientData/>
  </xdr:twoCellAnchor>
  <xdr:twoCellAnchor>
    <xdr:from>
      <xdr:col>2</xdr:col>
      <xdr:colOff>495300</xdr:colOff>
      <xdr:row>13</xdr:row>
      <xdr:rowOff>133350</xdr:rowOff>
    </xdr:from>
    <xdr:to>
      <xdr:col>2</xdr:col>
      <xdr:colOff>628650</xdr:colOff>
      <xdr:row>16</xdr:row>
      <xdr:rowOff>133350</xdr:rowOff>
    </xdr:to>
    <xdr:sp>
      <xdr:nvSpPr>
        <xdr:cNvPr id="48" name="TextBox 59"/>
        <xdr:cNvSpPr txBox="1">
          <a:spLocks noChangeArrowheads="1"/>
        </xdr:cNvSpPr>
      </xdr:nvSpPr>
      <xdr:spPr>
        <a:xfrm>
          <a:off x="1866900" y="2276475"/>
          <a:ext cx="142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434,047нм</a:t>
          </a:r>
        </a:p>
      </xdr:txBody>
    </xdr:sp>
    <xdr:clientData/>
  </xdr:twoCellAnchor>
  <xdr:twoCellAnchor>
    <xdr:from>
      <xdr:col>2</xdr:col>
      <xdr:colOff>619125</xdr:colOff>
      <xdr:row>13</xdr:row>
      <xdr:rowOff>133350</xdr:rowOff>
    </xdr:from>
    <xdr:to>
      <xdr:col>3</xdr:col>
      <xdr:colOff>66675</xdr:colOff>
      <xdr:row>16</xdr:row>
      <xdr:rowOff>133350</xdr:rowOff>
    </xdr:to>
    <xdr:sp>
      <xdr:nvSpPr>
        <xdr:cNvPr id="49" name="TextBox 60"/>
        <xdr:cNvSpPr txBox="1">
          <a:spLocks noChangeArrowheads="1"/>
        </xdr:cNvSpPr>
      </xdr:nvSpPr>
      <xdr:spPr>
        <a:xfrm>
          <a:off x="1990725" y="2276475"/>
          <a:ext cx="133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410,174нм</a:t>
          </a:r>
        </a:p>
      </xdr:txBody>
    </xdr:sp>
    <xdr:clientData/>
  </xdr:twoCellAnchor>
  <xdr:twoCellAnchor>
    <xdr:from>
      <xdr:col>3</xdr:col>
      <xdr:colOff>85725</xdr:colOff>
      <xdr:row>13</xdr:row>
      <xdr:rowOff>123825</xdr:rowOff>
    </xdr:from>
    <xdr:to>
      <xdr:col>3</xdr:col>
      <xdr:colOff>238125</xdr:colOff>
      <xdr:row>16</xdr:row>
      <xdr:rowOff>142875</xdr:rowOff>
    </xdr:to>
    <xdr:sp>
      <xdr:nvSpPr>
        <xdr:cNvPr id="50" name="TextBox 61"/>
        <xdr:cNvSpPr txBox="1">
          <a:spLocks noChangeArrowheads="1"/>
        </xdr:cNvSpPr>
      </xdr:nvSpPr>
      <xdr:spPr>
        <a:xfrm>
          <a:off x="2143125" y="2266950"/>
          <a:ext cx="152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397,007нм</a:t>
          </a:r>
        </a:p>
      </xdr:txBody>
    </xdr:sp>
    <xdr:clientData/>
  </xdr:twoCellAnchor>
  <xdr:twoCellAnchor>
    <xdr:from>
      <xdr:col>3</xdr:col>
      <xdr:colOff>590550</xdr:colOff>
      <xdr:row>13</xdr:row>
      <xdr:rowOff>104775</xdr:rowOff>
    </xdr:from>
    <xdr:to>
      <xdr:col>4</xdr:col>
      <xdr:colOff>28575</xdr:colOff>
      <xdr:row>16</xdr:row>
      <xdr:rowOff>114300</xdr:rowOff>
    </xdr:to>
    <xdr:sp>
      <xdr:nvSpPr>
        <xdr:cNvPr id="51" name="TextBox 62"/>
        <xdr:cNvSpPr txBox="1">
          <a:spLocks noChangeArrowheads="1"/>
        </xdr:cNvSpPr>
      </xdr:nvSpPr>
      <xdr:spPr>
        <a:xfrm>
          <a:off x="2647950" y="2247900"/>
          <a:ext cx="123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377,063нм</a:t>
          </a:r>
        </a:p>
      </xdr:txBody>
    </xdr:sp>
    <xdr:clientData/>
  </xdr:twoCellAnchor>
  <xdr:twoCellAnchor>
    <xdr:from>
      <xdr:col>3</xdr:col>
      <xdr:colOff>476250</xdr:colOff>
      <xdr:row>13</xdr:row>
      <xdr:rowOff>133350</xdr:rowOff>
    </xdr:from>
    <xdr:to>
      <xdr:col>3</xdr:col>
      <xdr:colOff>619125</xdr:colOff>
      <xdr:row>16</xdr:row>
      <xdr:rowOff>152400</xdr:rowOff>
    </xdr:to>
    <xdr:sp>
      <xdr:nvSpPr>
        <xdr:cNvPr id="52" name="TextBox 63"/>
        <xdr:cNvSpPr txBox="1">
          <a:spLocks noChangeArrowheads="1"/>
        </xdr:cNvSpPr>
      </xdr:nvSpPr>
      <xdr:spPr>
        <a:xfrm>
          <a:off x="2533650" y="2276475"/>
          <a:ext cx="152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379,790нм</a:t>
          </a:r>
        </a:p>
      </xdr:txBody>
    </xdr:sp>
    <xdr:clientData/>
  </xdr:twoCellAnchor>
  <xdr:twoCellAnchor>
    <xdr:from>
      <xdr:col>3</xdr:col>
      <xdr:colOff>333375</xdr:colOff>
      <xdr:row>13</xdr:row>
      <xdr:rowOff>114300</xdr:rowOff>
    </xdr:from>
    <xdr:to>
      <xdr:col>3</xdr:col>
      <xdr:colOff>485775</xdr:colOff>
      <xdr:row>16</xdr:row>
      <xdr:rowOff>133350</xdr:rowOff>
    </xdr:to>
    <xdr:sp>
      <xdr:nvSpPr>
        <xdr:cNvPr id="53" name="TextBox 64"/>
        <xdr:cNvSpPr txBox="1">
          <a:spLocks noChangeArrowheads="1"/>
        </xdr:cNvSpPr>
      </xdr:nvSpPr>
      <xdr:spPr>
        <a:xfrm>
          <a:off x="2390775" y="2257425"/>
          <a:ext cx="152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383,539нм</a:t>
          </a:r>
        </a:p>
      </xdr:txBody>
    </xdr:sp>
    <xdr:clientData/>
  </xdr:twoCellAnchor>
  <xdr:twoCellAnchor>
    <xdr:from>
      <xdr:col>3</xdr:col>
      <xdr:colOff>219075</xdr:colOff>
      <xdr:row>13</xdr:row>
      <xdr:rowOff>123825</xdr:rowOff>
    </xdr:from>
    <xdr:to>
      <xdr:col>3</xdr:col>
      <xdr:colOff>371475</xdr:colOff>
      <xdr:row>16</xdr:row>
      <xdr:rowOff>142875</xdr:rowOff>
    </xdr:to>
    <xdr:sp>
      <xdr:nvSpPr>
        <xdr:cNvPr id="54" name="TextBox 66"/>
        <xdr:cNvSpPr txBox="1">
          <a:spLocks noChangeArrowheads="1"/>
        </xdr:cNvSpPr>
      </xdr:nvSpPr>
      <xdr:spPr>
        <a:xfrm>
          <a:off x="2276475" y="2266950"/>
          <a:ext cx="1619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388,905нм</a:t>
          </a:r>
        </a:p>
      </xdr:txBody>
    </xdr:sp>
    <xdr:clientData/>
  </xdr:twoCellAnchor>
  <xdr:twoCellAnchor>
    <xdr:from>
      <xdr:col>4</xdr:col>
      <xdr:colOff>152400</xdr:colOff>
      <xdr:row>12</xdr:row>
      <xdr:rowOff>0</xdr:rowOff>
    </xdr:from>
    <xdr:to>
      <xdr:col>5</xdr:col>
      <xdr:colOff>523875</xdr:colOff>
      <xdr:row>12</xdr:row>
      <xdr:rowOff>152400</xdr:rowOff>
    </xdr:to>
    <xdr:sp>
      <xdr:nvSpPr>
        <xdr:cNvPr id="55" name="TextBox 68"/>
        <xdr:cNvSpPr txBox="1">
          <a:spLocks noChangeArrowheads="1"/>
        </xdr:cNvSpPr>
      </xdr:nvSpPr>
      <xdr:spPr>
        <a:xfrm>
          <a:off x="2895600" y="198120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серия Пашена</a:t>
          </a:r>
        </a:p>
      </xdr:txBody>
    </xdr:sp>
    <xdr:clientData/>
  </xdr:twoCellAnchor>
  <xdr:twoCellAnchor>
    <xdr:from>
      <xdr:col>4</xdr:col>
      <xdr:colOff>323850</xdr:colOff>
      <xdr:row>12</xdr:row>
      <xdr:rowOff>152400</xdr:rowOff>
    </xdr:from>
    <xdr:to>
      <xdr:col>4</xdr:col>
      <xdr:colOff>495300</xdr:colOff>
      <xdr:row>16</xdr:row>
      <xdr:rowOff>19050</xdr:rowOff>
    </xdr:to>
    <xdr:sp>
      <xdr:nvSpPr>
        <xdr:cNvPr id="56" name="TextBox 69"/>
        <xdr:cNvSpPr txBox="1">
          <a:spLocks noChangeArrowheads="1"/>
        </xdr:cNvSpPr>
      </xdr:nvSpPr>
      <xdr:spPr>
        <a:xfrm>
          <a:off x="3067050" y="2133600"/>
          <a:ext cx="17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1875,11нм</a:t>
          </a:r>
        </a:p>
      </xdr:txBody>
    </xdr:sp>
    <xdr:clientData/>
  </xdr:twoCellAnchor>
  <xdr:twoCellAnchor>
    <xdr:from>
      <xdr:col>4</xdr:col>
      <xdr:colOff>457200</xdr:colOff>
      <xdr:row>12</xdr:row>
      <xdr:rowOff>142875</xdr:rowOff>
    </xdr:from>
    <xdr:to>
      <xdr:col>4</xdr:col>
      <xdr:colOff>619125</xdr:colOff>
      <xdr:row>16</xdr:row>
      <xdr:rowOff>28575</xdr:rowOff>
    </xdr:to>
    <xdr:sp>
      <xdr:nvSpPr>
        <xdr:cNvPr id="57" name="TextBox 70"/>
        <xdr:cNvSpPr txBox="1">
          <a:spLocks noChangeArrowheads="1"/>
        </xdr:cNvSpPr>
      </xdr:nvSpPr>
      <xdr:spPr>
        <a:xfrm>
          <a:off x="3200400" y="2124075"/>
          <a:ext cx="161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1281,81нм</a:t>
          </a:r>
        </a:p>
      </xdr:txBody>
    </xdr:sp>
    <xdr:clientData/>
  </xdr:twoCellAnchor>
  <xdr:twoCellAnchor>
    <xdr:from>
      <xdr:col>4</xdr:col>
      <xdr:colOff>609600</xdr:colOff>
      <xdr:row>12</xdr:row>
      <xdr:rowOff>142875</xdr:rowOff>
    </xdr:from>
    <xdr:to>
      <xdr:col>5</xdr:col>
      <xdr:colOff>76200</xdr:colOff>
      <xdr:row>16</xdr:row>
      <xdr:rowOff>28575</xdr:rowOff>
    </xdr:to>
    <xdr:sp>
      <xdr:nvSpPr>
        <xdr:cNvPr id="58" name="TextBox 71"/>
        <xdr:cNvSpPr txBox="1">
          <a:spLocks noChangeArrowheads="1"/>
        </xdr:cNvSpPr>
      </xdr:nvSpPr>
      <xdr:spPr>
        <a:xfrm>
          <a:off x="3352800" y="2124075"/>
          <a:ext cx="152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1" i="0" u="none" baseline="0">
              <a:latin typeface="Arial Cyr"/>
              <a:ea typeface="Arial Cyr"/>
              <a:cs typeface="Arial Cyr"/>
            </a:rPr>
            <a:t>1093,8нм</a:t>
          </a:r>
        </a:p>
      </xdr:txBody>
    </xdr:sp>
    <xdr:clientData/>
  </xdr:twoCellAnchor>
  <xdr:twoCellAnchor>
    <xdr:from>
      <xdr:col>13</xdr:col>
      <xdr:colOff>409575</xdr:colOff>
      <xdr:row>29</xdr:row>
      <xdr:rowOff>152400</xdr:rowOff>
    </xdr:from>
    <xdr:to>
      <xdr:col>17</xdr:col>
      <xdr:colOff>323850</xdr:colOff>
      <xdr:row>32</xdr:row>
      <xdr:rowOff>95250</xdr:rowOff>
    </xdr:to>
    <xdr:sp>
      <xdr:nvSpPr>
        <xdr:cNvPr id="59" name="Rectangle 137"/>
        <xdr:cNvSpPr>
          <a:spLocks/>
        </xdr:cNvSpPr>
      </xdr:nvSpPr>
      <xdr:spPr>
        <a:xfrm>
          <a:off x="9324975" y="4924425"/>
          <a:ext cx="2657475" cy="42862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571500</xdr:colOff>
      <xdr:row>29</xdr:row>
      <xdr:rowOff>152400</xdr:rowOff>
    </xdr:from>
    <xdr:to>
      <xdr:col>13</xdr:col>
      <xdr:colOff>657225</xdr:colOff>
      <xdr:row>32</xdr:row>
      <xdr:rowOff>95250</xdr:rowOff>
    </xdr:to>
    <xdr:sp>
      <xdr:nvSpPr>
        <xdr:cNvPr id="60" name="Rectangle 138"/>
        <xdr:cNvSpPr>
          <a:spLocks/>
        </xdr:cNvSpPr>
      </xdr:nvSpPr>
      <xdr:spPr>
        <a:xfrm>
          <a:off x="9486900" y="4924425"/>
          <a:ext cx="85725" cy="428625"/>
        </a:xfrm>
        <a:prstGeom prst="rect">
          <a:avLst/>
        </a:prstGeom>
        <a:solidFill>
          <a:srgbClr val="CC99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276225</xdr:colOff>
      <xdr:row>29</xdr:row>
      <xdr:rowOff>152400</xdr:rowOff>
    </xdr:from>
    <xdr:to>
      <xdr:col>14</xdr:col>
      <xdr:colOff>361950</xdr:colOff>
      <xdr:row>32</xdr:row>
      <xdr:rowOff>95250</xdr:rowOff>
    </xdr:to>
    <xdr:sp>
      <xdr:nvSpPr>
        <xdr:cNvPr id="61" name="Rectangle 139"/>
        <xdr:cNvSpPr>
          <a:spLocks/>
        </xdr:cNvSpPr>
      </xdr:nvSpPr>
      <xdr:spPr>
        <a:xfrm>
          <a:off x="9877425" y="4924425"/>
          <a:ext cx="85725" cy="428625"/>
        </a:xfrm>
        <a:prstGeom prst="rect">
          <a:avLst/>
        </a:prstGeom>
        <a:solidFill>
          <a:srgbClr val="00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200025</xdr:colOff>
      <xdr:row>29</xdr:row>
      <xdr:rowOff>152400</xdr:rowOff>
    </xdr:from>
    <xdr:to>
      <xdr:col>15</xdr:col>
      <xdr:colOff>285750</xdr:colOff>
      <xdr:row>32</xdr:row>
      <xdr:rowOff>95250</xdr:rowOff>
    </xdr:to>
    <xdr:sp>
      <xdr:nvSpPr>
        <xdr:cNvPr id="62" name="Rectangle 140"/>
        <xdr:cNvSpPr>
          <a:spLocks/>
        </xdr:cNvSpPr>
      </xdr:nvSpPr>
      <xdr:spPr>
        <a:xfrm>
          <a:off x="10487025" y="4924425"/>
          <a:ext cx="85725" cy="428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152400</xdr:rowOff>
    </xdr:from>
    <xdr:to>
      <xdr:col>17</xdr:col>
      <xdr:colOff>95250</xdr:colOff>
      <xdr:row>32</xdr:row>
      <xdr:rowOff>85725</xdr:rowOff>
    </xdr:to>
    <xdr:sp>
      <xdr:nvSpPr>
        <xdr:cNvPr id="63" name="Rectangle 141"/>
        <xdr:cNvSpPr>
          <a:spLocks/>
        </xdr:cNvSpPr>
      </xdr:nvSpPr>
      <xdr:spPr>
        <a:xfrm>
          <a:off x="11668125" y="4924425"/>
          <a:ext cx="85725" cy="4191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19050</xdr:rowOff>
    </xdr:from>
    <xdr:to>
      <xdr:col>4</xdr:col>
      <xdr:colOff>314325</xdr:colOff>
      <xdr:row>9</xdr:row>
      <xdr:rowOff>19050</xdr:rowOff>
    </xdr:to>
    <xdr:sp>
      <xdr:nvSpPr>
        <xdr:cNvPr id="64" name="TextBox 67"/>
        <xdr:cNvSpPr txBox="1">
          <a:spLocks noChangeArrowheads="1"/>
        </xdr:cNvSpPr>
      </xdr:nvSpPr>
      <xdr:spPr>
        <a:xfrm>
          <a:off x="1685925" y="1352550"/>
          <a:ext cx="1371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серия Бальмера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30" sqref="D30"/>
    </sheetView>
  </sheetViews>
  <sheetFormatPr defaultColWidth="9.00390625" defaultRowHeight="12.75"/>
  <cols>
    <col min="3" max="3" width="11.25390625" style="0" customWidth="1"/>
  </cols>
  <sheetData>
    <row r="1" spans="5:10" ht="15.75">
      <c r="E1" s="38" t="s">
        <v>0</v>
      </c>
      <c r="F1" s="38"/>
      <c r="G1" s="38"/>
      <c r="H1" s="38"/>
      <c r="I1" s="38"/>
      <c r="J1" s="38"/>
    </row>
    <row r="3" spans="4:11" ht="12.75">
      <c r="D3" s="39" t="s">
        <v>1</v>
      </c>
      <c r="E3" s="39"/>
      <c r="F3" s="39"/>
      <c r="G3" s="39"/>
      <c r="H3" s="39"/>
      <c r="I3" s="39"/>
      <c r="J3" s="39"/>
      <c r="K3" s="39"/>
    </row>
    <row r="4" spans="4:11" ht="12.75">
      <c r="D4" s="39"/>
      <c r="E4" s="39"/>
      <c r="F4" s="39"/>
      <c r="G4" s="39"/>
      <c r="H4" s="39"/>
      <c r="I4" s="39"/>
      <c r="J4" s="39"/>
      <c r="K4" s="39"/>
    </row>
    <row r="6" spans="2:4" ht="12.75">
      <c r="B6" s="40" t="s">
        <v>2</v>
      </c>
      <c r="C6" s="40"/>
      <c r="D6" s="40"/>
    </row>
    <row r="7" spans="7:11" ht="12.75">
      <c r="G7" s="43" t="s">
        <v>31</v>
      </c>
      <c r="H7" s="44"/>
      <c r="I7" s="44"/>
      <c r="J7" s="44"/>
      <c r="K7" s="44"/>
    </row>
    <row r="8" spans="1:4" ht="12.75">
      <c r="A8" s="41" t="s">
        <v>3</v>
      </c>
      <c r="B8" s="42"/>
      <c r="C8" s="42"/>
      <c r="D8" s="8" t="s">
        <v>4</v>
      </c>
    </row>
    <row r="9" spans="1:4" ht="12.75">
      <c r="A9" s="46" t="s">
        <v>5</v>
      </c>
      <c r="B9" s="47"/>
      <c r="C9" s="48"/>
      <c r="D9" s="2">
        <v>9.11E-31</v>
      </c>
    </row>
    <row r="10" spans="1:4" ht="12.75">
      <c r="A10" s="46" t="s">
        <v>6</v>
      </c>
      <c r="B10" s="47"/>
      <c r="C10" s="48"/>
      <c r="D10" s="2">
        <v>1.6E-19</v>
      </c>
    </row>
    <row r="11" spans="1:4" ht="12.75">
      <c r="A11" s="46" t="s">
        <v>7</v>
      </c>
      <c r="B11" s="47"/>
      <c r="C11" s="48"/>
      <c r="D11" s="2">
        <v>8.85E-12</v>
      </c>
    </row>
    <row r="12" spans="1:4" ht="12.75">
      <c r="A12" s="46" t="s">
        <v>8</v>
      </c>
      <c r="B12" s="47"/>
      <c r="C12" s="48"/>
      <c r="D12" s="2">
        <v>1.05E-34</v>
      </c>
    </row>
    <row r="15" spans="1:5" ht="27" customHeight="1">
      <c r="A15" s="7" t="s">
        <v>9</v>
      </c>
      <c r="B15" s="7" t="s">
        <v>10</v>
      </c>
      <c r="D15" s="45" t="s">
        <v>11</v>
      </c>
      <c r="E15" s="45"/>
    </row>
    <row r="16" spans="1:2" ht="12.75">
      <c r="A16" s="3">
        <v>1</v>
      </c>
      <c r="B16" s="1">
        <f>4*PI()*$D$11*$D$12*$D$12*A16*A16/($D$9*$D$10*$D$10)</f>
        <v>5.257428687595587E-11</v>
      </c>
    </row>
    <row r="17" spans="1:2" ht="12.75">
      <c r="A17" s="3">
        <v>2</v>
      </c>
      <c r="B17" s="1">
        <f aca="true" t="shared" si="0" ref="B17:B26">4*PI()*$D$11*$D$12*$D$12*A17*A17/($D$9*$D$10*$D$10)</f>
        <v>2.1029714750382349E-10</v>
      </c>
    </row>
    <row r="18" spans="1:2" ht="12.75">
      <c r="A18" s="3">
        <v>3</v>
      </c>
      <c r="B18" s="1">
        <f t="shared" si="0"/>
        <v>4.731685818836029E-10</v>
      </c>
    </row>
    <row r="19" spans="1:2" ht="12.75">
      <c r="A19" s="3">
        <v>4</v>
      </c>
      <c r="B19" s="1">
        <f t="shared" si="0"/>
        <v>8.411885900152939E-10</v>
      </c>
    </row>
    <row r="20" spans="1:2" ht="12.75">
      <c r="A20" s="3">
        <v>5</v>
      </c>
      <c r="B20" s="1">
        <f t="shared" si="0"/>
        <v>1.314357171898897E-09</v>
      </c>
    </row>
    <row r="21" spans="1:2" ht="12.75">
      <c r="A21" s="3">
        <v>6</v>
      </c>
      <c r="B21" s="1">
        <f t="shared" si="0"/>
        <v>1.8926743275344115E-09</v>
      </c>
    </row>
    <row r="22" spans="1:2" ht="12.75">
      <c r="A22" s="3">
        <v>7</v>
      </c>
      <c r="B22" s="1">
        <f t="shared" si="0"/>
        <v>2.576140056921838E-09</v>
      </c>
    </row>
    <row r="23" spans="1:2" ht="12.75">
      <c r="A23" s="3">
        <v>8</v>
      </c>
      <c r="B23" s="1">
        <f t="shared" si="0"/>
        <v>3.3647543600611758E-09</v>
      </c>
    </row>
    <row r="24" spans="1:2" ht="12.75">
      <c r="A24" s="3">
        <v>9</v>
      </c>
      <c r="B24" s="1">
        <f t="shared" si="0"/>
        <v>4.2585172369524255E-09</v>
      </c>
    </row>
    <row r="25" spans="1:2" ht="12.75">
      <c r="A25" s="3">
        <v>10</v>
      </c>
      <c r="B25" s="1">
        <f t="shared" si="0"/>
        <v>5.257428687595588E-09</v>
      </c>
    </row>
    <row r="26" spans="1:2" ht="12.75">
      <c r="A26" s="3">
        <v>11</v>
      </c>
      <c r="B26" s="1">
        <f t="shared" si="0"/>
        <v>6.3614887119906606E-09</v>
      </c>
    </row>
  </sheetData>
  <mergeCells count="10">
    <mergeCell ref="D15:E15"/>
    <mergeCell ref="A9:C9"/>
    <mergeCell ref="A10:C10"/>
    <mergeCell ref="A11:C11"/>
    <mergeCell ref="A12:C12"/>
    <mergeCell ref="E1:J1"/>
    <mergeCell ref="D3:K4"/>
    <mergeCell ref="B6:D6"/>
    <mergeCell ref="A8:C8"/>
    <mergeCell ref="G7:K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4476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workbookViewId="0" topLeftCell="A1">
      <selection activeCell="E34" sqref="E34"/>
    </sheetView>
  </sheetViews>
  <sheetFormatPr defaultColWidth="9.00390625" defaultRowHeight="12.75"/>
  <cols>
    <col min="1" max="1" width="12.625" style="11" customWidth="1"/>
    <col min="2" max="2" width="10.375" style="11" customWidth="1"/>
    <col min="3" max="3" width="14.875" style="11" customWidth="1"/>
    <col min="4" max="4" width="14.375" style="11" customWidth="1"/>
    <col min="5" max="5" width="9.25390625" style="11" bestFit="1" customWidth="1"/>
    <col min="6" max="6" width="13.00390625" style="11" bestFit="1" customWidth="1"/>
    <col min="7" max="16384" width="9.125" style="11" customWidth="1"/>
  </cols>
  <sheetData>
    <row r="1" spans="2:6" ht="15.75" thickBot="1">
      <c r="B1" s="49" t="s">
        <v>12</v>
      </c>
      <c r="C1" s="49"/>
      <c r="D1" s="49"/>
      <c r="E1" s="49"/>
      <c r="F1" s="49"/>
    </row>
    <row r="2" spans="1:10" ht="15">
      <c r="A2" s="51" t="s">
        <v>3</v>
      </c>
      <c r="B2" s="52"/>
      <c r="C2" s="53"/>
      <c r="D2" s="12" t="s">
        <v>4</v>
      </c>
      <c r="E2" s="58" t="s">
        <v>31</v>
      </c>
      <c r="F2" s="59"/>
      <c r="G2" s="59"/>
      <c r="H2" s="59"/>
      <c r="I2" s="37"/>
      <c r="J2" s="37"/>
    </row>
    <row r="3" spans="1:4" ht="14.25">
      <c r="A3" s="54" t="s">
        <v>5</v>
      </c>
      <c r="B3" s="55"/>
      <c r="C3" s="55"/>
      <c r="D3" s="13">
        <v>9.11E-31</v>
      </c>
    </row>
    <row r="4" spans="1:5" ht="14.25">
      <c r="A4" s="54" t="s">
        <v>13</v>
      </c>
      <c r="B4" s="55"/>
      <c r="C4" s="55"/>
      <c r="D4" s="13">
        <v>1.6E-19</v>
      </c>
      <c r="E4" s="14"/>
    </row>
    <row r="5" spans="1:4" ht="14.25">
      <c r="A5" s="54" t="s">
        <v>14</v>
      </c>
      <c r="B5" s="55"/>
      <c r="C5" s="55"/>
      <c r="D5" s="13">
        <v>8.85E-12</v>
      </c>
    </row>
    <row r="6" spans="1:4" ht="15" thickBot="1">
      <c r="A6" s="56" t="s">
        <v>8</v>
      </c>
      <c r="B6" s="57"/>
      <c r="C6" s="57"/>
      <c r="D6" s="15">
        <v>1.05E-34</v>
      </c>
    </row>
    <row r="7" ht="15" thickBot="1"/>
    <row r="8" spans="2:4" ht="14.25">
      <c r="B8" s="69" t="s">
        <v>15</v>
      </c>
      <c r="C8" s="70" t="s">
        <v>16</v>
      </c>
      <c r="D8" s="71" t="s">
        <v>17</v>
      </c>
    </row>
    <row r="9" spans="2:5" ht="14.25">
      <c r="B9" s="16">
        <v>1</v>
      </c>
      <c r="C9" s="17">
        <f>-$D$3*POWER($D$4,4)/(32*POWER(3.14,2)*POWER($D$5,2)*POWER($D$6,2)*B9*B9)</f>
        <v>-2.1914112840499195E-18</v>
      </c>
      <c r="D9" s="18">
        <f>C9/$D$4</f>
        <v>-13.696320525311998</v>
      </c>
      <c r="E9" s="19"/>
    </row>
    <row r="10" spans="2:5" ht="14.25">
      <c r="B10" s="16">
        <v>2</v>
      </c>
      <c r="C10" s="17">
        <f aca="true" t="shared" si="0" ref="C10:C17">-$D$3*POWER($D$4,4)/(32*POWER(3.14,2)*POWER($D$5,2)*POWER($D$6,2)*B10*B10)</f>
        <v>-5.478528210124799E-19</v>
      </c>
      <c r="D10" s="18">
        <f aca="true" t="shared" si="1" ref="D10:D17">C10/$D$4</f>
        <v>-3.4240801313279996</v>
      </c>
      <c r="E10" s="19"/>
    </row>
    <row r="11" spans="2:5" ht="14.25">
      <c r="B11" s="16">
        <v>3</v>
      </c>
      <c r="C11" s="17">
        <f t="shared" si="0"/>
        <v>-2.4349014267221323E-19</v>
      </c>
      <c r="D11" s="18">
        <f t="shared" si="1"/>
        <v>-1.5218133917013328</v>
      </c>
      <c r="E11" s="19"/>
    </row>
    <row r="12" spans="2:5" ht="14.25">
      <c r="B12" s="16">
        <v>4</v>
      </c>
      <c r="C12" s="17">
        <f t="shared" si="0"/>
        <v>-1.3696320525311997E-19</v>
      </c>
      <c r="D12" s="18">
        <f t="shared" si="1"/>
        <v>-0.8560200328319999</v>
      </c>
      <c r="E12" s="19"/>
    </row>
    <row r="13" spans="2:5" ht="14.25">
      <c r="B13" s="16">
        <v>5</v>
      </c>
      <c r="C13" s="17">
        <f t="shared" si="0"/>
        <v>-8.765645136199677E-20</v>
      </c>
      <c r="D13" s="18">
        <f t="shared" si="1"/>
        <v>-0.5478528210124799</v>
      </c>
      <c r="E13" s="19"/>
    </row>
    <row r="14" spans="2:5" ht="14.25">
      <c r="B14" s="16">
        <v>6</v>
      </c>
      <c r="C14" s="17">
        <f t="shared" si="0"/>
        <v>-6.087253566805331E-20</v>
      </c>
      <c r="D14" s="18">
        <f t="shared" si="1"/>
        <v>-0.3804533479253332</v>
      </c>
      <c r="E14" s="19"/>
    </row>
    <row r="15" spans="2:5" ht="14.25">
      <c r="B15" s="16">
        <v>7</v>
      </c>
      <c r="C15" s="17">
        <f t="shared" si="0"/>
        <v>-4.472267926632488E-20</v>
      </c>
      <c r="D15" s="18">
        <f t="shared" si="1"/>
        <v>-0.27951674541453053</v>
      </c>
      <c r="E15" s="19"/>
    </row>
    <row r="16" spans="2:5" ht="14.25">
      <c r="B16" s="16">
        <v>8</v>
      </c>
      <c r="C16" s="17">
        <f t="shared" si="0"/>
        <v>-3.424080131327999E-20</v>
      </c>
      <c r="D16" s="18">
        <f t="shared" si="1"/>
        <v>-0.21400500820799997</v>
      </c>
      <c r="E16" s="19"/>
    </row>
    <row r="17" spans="2:5" ht="15" thickBot="1">
      <c r="B17" s="20">
        <v>9</v>
      </c>
      <c r="C17" s="21">
        <f t="shared" si="0"/>
        <v>-2.7054460296912582E-20</v>
      </c>
      <c r="D17" s="22">
        <f t="shared" si="1"/>
        <v>-0.16909037685570366</v>
      </c>
      <c r="E17" s="19"/>
    </row>
    <row r="19" spans="2:5" ht="15">
      <c r="B19" s="49" t="s">
        <v>18</v>
      </c>
      <c r="C19" s="50"/>
      <c r="D19" s="50"/>
      <c r="E19" s="50"/>
    </row>
    <row r="20" spans="1:3" ht="15" thickBot="1">
      <c r="A20" s="64" t="s">
        <v>19</v>
      </c>
      <c r="B20" s="64"/>
      <c r="C20" s="23">
        <v>3290000000000000</v>
      </c>
    </row>
    <row r="21" spans="1:9" ht="63.75" customHeight="1">
      <c r="A21" s="72" t="s">
        <v>20</v>
      </c>
      <c r="B21" s="73"/>
      <c r="C21" s="74" t="s">
        <v>21</v>
      </c>
      <c r="D21" s="75" t="s">
        <v>22</v>
      </c>
      <c r="E21" s="73"/>
      <c r="F21" s="76" t="s">
        <v>21</v>
      </c>
      <c r="G21" s="77" t="s">
        <v>23</v>
      </c>
      <c r="H21" s="75"/>
      <c r="I21" s="78" t="s">
        <v>21</v>
      </c>
    </row>
    <row r="22" spans="1:9" ht="14.25">
      <c r="A22" s="24">
        <v>2</v>
      </c>
      <c r="B22" s="25">
        <v>1</v>
      </c>
      <c r="C22" s="26">
        <f>300000000/($C$20*(1/(B22*B22)-1/(A22*A22)))</f>
        <v>1.21580547112462E-07</v>
      </c>
      <c r="D22" s="27">
        <v>3</v>
      </c>
      <c r="E22" s="25">
        <v>2</v>
      </c>
      <c r="F22" s="28">
        <f aca="true" t="shared" si="2" ref="F22:F30">300000000/(3290000000000000*(1/(E22*E22)-1/(D22*D22)))</f>
        <v>6.565349544072949E-07</v>
      </c>
      <c r="G22" s="29">
        <v>4</v>
      </c>
      <c r="H22" s="25">
        <v>3</v>
      </c>
      <c r="I22" s="30">
        <f>300000000/(3290000000000000*(1/(H22*H22)-1/(G22*G22)))</f>
        <v>1.8758141554494142E-06</v>
      </c>
    </row>
    <row r="23" spans="1:9" ht="14.25">
      <c r="A23" s="24">
        <v>3</v>
      </c>
      <c r="B23" s="25">
        <v>1</v>
      </c>
      <c r="C23" s="26">
        <f>300000000/($C$20*(1/(B23*B23)-1/(A23*A23)))</f>
        <v>1.0258358662613981E-07</v>
      </c>
      <c r="D23" s="27">
        <v>4</v>
      </c>
      <c r="E23" s="25">
        <v>2</v>
      </c>
      <c r="F23" s="28">
        <f t="shared" si="2"/>
        <v>4.86322188449848E-07</v>
      </c>
      <c r="G23" s="29">
        <v>5</v>
      </c>
      <c r="H23" s="25">
        <v>3</v>
      </c>
      <c r="I23" s="30">
        <f>300000000/(3290000000000000*(1/(H23*H23)-1/(G23*G23)))</f>
        <v>1.282294832826748E-06</v>
      </c>
    </row>
    <row r="24" spans="1:9" ht="15" thickBot="1">
      <c r="A24" s="31">
        <v>4</v>
      </c>
      <c r="B24" s="32">
        <v>1</v>
      </c>
      <c r="C24" s="33">
        <f>300000000/($C$20*(1/(B24*B24)-1/(A24*A24)))</f>
        <v>9.72644376899696E-08</v>
      </c>
      <c r="D24" s="27">
        <v>5</v>
      </c>
      <c r="E24" s="25">
        <v>2</v>
      </c>
      <c r="F24" s="28">
        <f t="shared" si="2"/>
        <v>4.342162396873643E-07</v>
      </c>
      <c r="G24" s="34">
        <v>6</v>
      </c>
      <c r="H24" s="32">
        <v>3</v>
      </c>
      <c r="I24" s="35">
        <f>300000000/(3290000000000000*(1/(H24*H24)-1/(G24*G24)))</f>
        <v>1.0942249240121581E-06</v>
      </c>
    </row>
    <row r="25" spans="4:10" ht="15" thickBot="1">
      <c r="D25" s="24">
        <v>6</v>
      </c>
      <c r="E25" s="25">
        <v>2</v>
      </c>
      <c r="F25" s="30">
        <f t="shared" si="2"/>
        <v>4.1033434650455925E-07</v>
      </c>
      <c r="G25" s="36"/>
      <c r="H25" s="36"/>
      <c r="I25" s="36"/>
      <c r="J25" s="36"/>
    </row>
    <row r="26" spans="4:10" ht="15" thickBot="1">
      <c r="D26" s="24">
        <v>7</v>
      </c>
      <c r="E26" s="25">
        <v>2</v>
      </c>
      <c r="F26" s="28">
        <f t="shared" si="2"/>
        <v>3.971631205673759E-07</v>
      </c>
      <c r="G26" s="60" t="s">
        <v>24</v>
      </c>
      <c r="H26" s="61"/>
      <c r="I26" s="36"/>
      <c r="J26" s="36"/>
    </row>
    <row r="27" spans="4:10" ht="14.25">
      <c r="D27" s="24">
        <v>8</v>
      </c>
      <c r="E27" s="25">
        <v>2</v>
      </c>
      <c r="F27" s="30">
        <f t="shared" si="2"/>
        <v>3.890577507598784E-07</v>
      </c>
      <c r="G27" s="36"/>
      <c r="H27" s="36"/>
      <c r="I27" s="36"/>
      <c r="J27" s="36"/>
    </row>
    <row r="28" spans="2:10" ht="14.25">
      <c r="B28" s="62"/>
      <c r="C28" s="63"/>
      <c r="D28" s="24">
        <v>9</v>
      </c>
      <c r="E28" s="25">
        <v>2</v>
      </c>
      <c r="F28" s="30">
        <f t="shared" si="2"/>
        <v>3.836892590691983E-07</v>
      </c>
      <c r="G28" s="36"/>
      <c r="H28" s="36"/>
      <c r="I28" s="36"/>
      <c r="J28" s="36"/>
    </row>
    <row r="29" spans="4:10" ht="14.25">
      <c r="D29" s="24">
        <v>10</v>
      </c>
      <c r="E29" s="25">
        <v>2</v>
      </c>
      <c r="F29" s="30">
        <f t="shared" si="2"/>
        <v>3.7993920972644377E-07</v>
      </c>
      <c r="G29" s="36"/>
      <c r="H29" s="36"/>
      <c r="I29" s="36"/>
      <c r="J29" s="36"/>
    </row>
    <row r="30" spans="4:10" ht="15" thickBot="1">
      <c r="D30" s="31">
        <v>11</v>
      </c>
      <c r="E30" s="32">
        <v>2</v>
      </c>
      <c r="F30" s="35">
        <f t="shared" si="2"/>
        <v>3.772114410412283E-07</v>
      </c>
      <c r="G30" s="36"/>
      <c r="H30" s="36"/>
      <c r="I30" s="36"/>
      <c r="J30" s="36"/>
    </row>
    <row r="31" spans="7:10" ht="14.25">
      <c r="G31" s="36"/>
      <c r="H31" s="36"/>
      <c r="I31" s="36"/>
      <c r="J31" s="36"/>
    </row>
  </sheetData>
  <mergeCells count="14">
    <mergeCell ref="G26:H26"/>
    <mergeCell ref="B28:C28"/>
    <mergeCell ref="A20:B20"/>
    <mergeCell ref="A21:B21"/>
    <mergeCell ref="D21:E21"/>
    <mergeCell ref="G21:H21"/>
    <mergeCell ref="B19:E19"/>
    <mergeCell ref="B1:F1"/>
    <mergeCell ref="A2:C2"/>
    <mergeCell ref="A3:C3"/>
    <mergeCell ref="A4:C4"/>
    <mergeCell ref="A5:C5"/>
    <mergeCell ref="A6:C6"/>
    <mergeCell ref="E2:H2"/>
  </mergeCells>
  <printOptions/>
  <pageMargins left="0.75" right="0.75" top="1" bottom="1" header="0.5" footer="0.5"/>
  <pageSetup fitToHeight="1" fitToWidth="1" horizontalDpi="600" verticalDpi="600" orientation="landscape" paperSize="9" scale="89" r:id="rId5"/>
  <legacyDrawing r:id="rId4"/>
  <oleObjects>
    <oleObject progId="Equation.3" shapeId="451398" r:id="rId1"/>
    <oleObject progId="Equation.3" shapeId="170673" r:id="rId2"/>
    <oleObject progId="Equation.3" shapeId="17892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E5:X35"/>
  <sheetViews>
    <sheetView showGridLines="0" tabSelected="1" workbookViewId="0" topLeftCell="E1">
      <selection activeCell="J39" sqref="J39"/>
    </sheetView>
  </sheetViews>
  <sheetFormatPr defaultColWidth="9.00390625" defaultRowHeight="12.75"/>
  <sheetData>
    <row r="5" spans="5:8" ht="15.75">
      <c r="E5" s="67" t="s">
        <v>25</v>
      </c>
      <c r="F5" s="68"/>
      <c r="G5" s="68"/>
      <c r="H5" s="68"/>
    </row>
    <row r="6" spans="10:13" ht="12.75">
      <c r="J6" s="43" t="s">
        <v>31</v>
      </c>
      <c r="K6" s="44"/>
      <c r="L6" s="44"/>
      <c r="M6" s="44"/>
    </row>
    <row r="11" ht="12.75">
      <c r="K11" s="4" t="s">
        <v>26</v>
      </c>
    </row>
    <row r="13" spans="11:21" ht="12.75">
      <c r="K13" s="10" t="s">
        <v>27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5" spans="11:18" ht="12.75">
      <c r="K15" s="66" t="s">
        <v>32</v>
      </c>
      <c r="L15" s="66"/>
      <c r="M15" s="66"/>
      <c r="N15" s="66"/>
      <c r="O15" s="66"/>
      <c r="P15" s="66"/>
      <c r="Q15" s="66"/>
      <c r="R15" s="66"/>
    </row>
    <row r="17" spans="11:21" ht="12.75">
      <c r="K17" s="10" t="s">
        <v>28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9" spans="11:23" ht="12.75">
      <c r="K19" s="9" t="s">
        <v>29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1" spans="11:24" ht="12.75">
      <c r="K21" s="9" t="s">
        <v>30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4" ht="15.75">
      <c r="K24" s="5" t="s">
        <v>33</v>
      </c>
    </row>
    <row r="26" spans="11:18" ht="12.75">
      <c r="K26" s="79" t="s">
        <v>34</v>
      </c>
      <c r="L26" s="65"/>
      <c r="M26" s="65"/>
      <c r="N26" s="65"/>
      <c r="O26" s="65"/>
      <c r="P26" s="65"/>
      <c r="Q26" s="65"/>
      <c r="R26" s="65"/>
    </row>
    <row r="27" spans="11:18" ht="12.75">
      <c r="K27" s="65"/>
      <c r="L27" s="65"/>
      <c r="M27" s="65"/>
      <c r="N27" s="65"/>
      <c r="O27" s="65"/>
      <c r="P27" s="65"/>
      <c r="Q27" s="65"/>
      <c r="R27" s="65"/>
    </row>
    <row r="28" spans="11:18" ht="12.75">
      <c r="K28" s="65"/>
      <c r="L28" s="65"/>
      <c r="M28" s="65"/>
      <c r="N28" s="65"/>
      <c r="O28" s="65"/>
      <c r="P28" s="65"/>
      <c r="Q28" s="65"/>
      <c r="R28" s="65"/>
    </row>
    <row r="29" spans="11:18" ht="12.75">
      <c r="K29" s="65"/>
      <c r="L29" s="65"/>
      <c r="M29" s="65"/>
      <c r="N29" s="65"/>
      <c r="O29" s="65"/>
      <c r="P29" s="65"/>
      <c r="Q29" s="65"/>
      <c r="R29" s="65"/>
    </row>
    <row r="30" spans="11:18" ht="12.75">
      <c r="K30" s="65"/>
      <c r="L30" s="65"/>
      <c r="M30" s="65"/>
      <c r="N30" s="65"/>
      <c r="O30" s="65"/>
      <c r="P30" s="65"/>
      <c r="Q30" s="65"/>
      <c r="R30" s="65"/>
    </row>
    <row r="31" spans="11:18" ht="12.75">
      <c r="K31" s="65"/>
      <c r="L31" s="65"/>
      <c r="M31" s="65"/>
      <c r="N31" s="65"/>
      <c r="O31" s="65"/>
      <c r="P31" s="65"/>
      <c r="Q31" s="65"/>
      <c r="R31" s="65"/>
    </row>
    <row r="32" spans="11:18" ht="12.75">
      <c r="K32" s="65"/>
      <c r="L32" s="65"/>
      <c r="M32" s="65"/>
      <c r="N32" s="65"/>
      <c r="O32" s="65"/>
      <c r="P32" s="65"/>
      <c r="Q32" s="65"/>
      <c r="R32" s="65"/>
    </row>
    <row r="33" spans="11:18" ht="12.75">
      <c r="K33" s="65"/>
      <c r="L33" s="65"/>
      <c r="M33" s="65"/>
      <c r="N33" s="65"/>
      <c r="O33" s="65"/>
      <c r="P33" s="65"/>
      <c r="Q33" s="65"/>
      <c r="R33" s="65"/>
    </row>
    <row r="35" ht="12.75">
      <c r="O35" s="6"/>
    </row>
  </sheetData>
  <mergeCells count="4">
    <mergeCell ref="E5:H5"/>
    <mergeCell ref="J6:M6"/>
    <mergeCell ref="K26:R33"/>
    <mergeCell ref="K15:R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</dc:creator>
  <cp:keywords/>
  <dc:description/>
  <cp:lastModifiedBy>Дорохов</cp:lastModifiedBy>
  <cp:lastPrinted>2006-10-15T12:35:06Z</cp:lastPrinted>
  <dcterms:created xsi:type="dcterms:W3CDTF">2006-04-14T16:09:12Z</dcterms:created>
  <dcterms:modified xsi:type="dcterms:W3CDTF">2006-10-17T16:51:18Z</dcterms:modified>
  <cp:category/>
  <cp:version/>
  <cp:contentType/>
  <cp:contentStatus/>
</cp:coreProperties>
</file>